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Cuentas por pagar\2024\"/>
    </mc:Choice>
  </mc:AlternateContent>
  <xr:revisionPtr revIDLastSave="0" documentId="13_ncr:1_{7E7E4BDD-F544-41F6-B0AC-95D1569F1586}" xr6:coauthVersionLast="47" xr6:coauthVersionMax="47" xr10:uidLastSave="{00000000-0000-0000-0000-000000000000}"/>
  <bookViews>
    <workbookView xWindow="-120" yWindow="-120" windowWidth="29040" windowHeight="1572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OCTUBRE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1" l="1"/>
  <c r="H16" i="11"/>
  <c r="L16" i="11"/>
  <c r="K16" i="11"/>
  <c r="J16" i="11"/>
  <c r="M16" i="1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<sst xmlns="http://schemas.openxmlformats.org/spreadsheetml/2006/main" count="280" uniqueCount="217">
  <si>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</si>
  <si>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</si>
  <si>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</si>
  <si>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</si>
  <si>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</si>
  <si>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</si>
  <si>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</si>
  <si>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</si>
  <si>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</si>
  <si>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</si>
  <si>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</si>
  <si>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</si>
  <si>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</si>
  <si>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</si>
  <si>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</si>
  <si>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</si>
  <si>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</si>
  <si>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</si>
  <si>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</si>
  <si>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</si>
  <si>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</si>
  <si>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</si>
  <si>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</si>
  <si>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</si>
  <si>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</si>
  <si>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</si>
  <si>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</si>
  <si>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</si>
  <si>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</si>
  <si>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</si>
  <si>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</si>
  <si>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</si>
  <si>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</si>
  <si>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</si>
  <si>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</si>
  <si>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</si>
  <si>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</si>
  <si>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</si>
  <si>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</si>
  <si>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</si>
  <si>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</si>
  <si>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</si>
  <si>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</si>
  <si>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</si>
  <si>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</si>
  <si>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</si>
  <si>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</si>
  <si>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</si>
  <si>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</si>
  <si>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</si>
  <si>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</si>
  <si>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</si>
  <si>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</si>
  <si>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</si>
  <si>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</si>
  <si>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</si>
  <si>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</si>
  <si>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</si>
  <si>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</si>
  <si>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</si>
  <si>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</si>
  <si>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</si>
  <si>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</si>
  <si>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</si>
  <si>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</si>
  <si>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</si>
  <si>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</si>
  <si>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</si>
  <si>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</si>
  <si>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</si>
  <si>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</si>
  <si>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</si>
  <si>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</si>
  <si>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</si>
  <si>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</si>
  <si>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</si>
  <si>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</si>
  <si>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</si>
  <si>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</si>
  <si>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</si>
  <si>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</si>
  <si>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</si>
  <si>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</si>
  <si>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</si>
  <si>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</si>
  <si>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</si>
  <si>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</si>
  <si>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</si>
  <si>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</si>
  <si>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</si>
  <si>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</si>
  <si>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</si>
  <si>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</si>
  <si>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</si>
  <si>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</si>
  <si>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</si>
  <si>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</si>
  <si>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</si>
  <si>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</si>
  <si>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</si>
  <si>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</si>
  <si>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</si>
  <si>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</si>
  <si>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</si>
  <si>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</si>
  <si>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</si>
  <si>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</si>
  <si>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</si>
  <si>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</si>
  <si>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</si>
  <si>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</si>
  <si>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</si>
  <si>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</si>
  <si>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</si>
  <si>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</si>
  <si>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</si>
  <si>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</si>
  <si>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</si>
  <si>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</si>
  <si>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</si>
  <si>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</si>
  <si>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</si>
  <si>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</si>
  <si>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</si>
  <si>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</si>
  <si>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</si>
  <si>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</si>
  <si>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</si>
  <si>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</si>
  <si>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</si>
  <si>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</si>
  <si>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</si>
  <si>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</si>
  <si>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</si>
  <si>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</si>
  <si>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</si>
  <si>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</si>
  <si>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</si>
  <si>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</si>
  <si>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</si>
  <si>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</si>
  <si>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</si>
  <si>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</si>
  <si>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</si>
  <si>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</si>
  <si>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</si>
  <si>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</si>
  <si>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</si>
  <si>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</si>
  <si>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</si>
  <si>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</si>
  <si>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</si>
  <si>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</si>
  <si>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</si>
  <si>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</si>
  <si>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</si>
  <si>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</si>
  <si>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</si>
  <si>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</si>
  <si>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</si>
  <si>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</si>
  <si>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</si>
  <si>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</si>
  <si>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</si>
  <si>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</si>
  <si>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</si>
  <si>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</si>
  <si>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</si>
  <si>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</si>
  <si>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</si>
  <si>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</si>
  <si>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</si>
  <si>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</si>
  <si>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</si>
  <si>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</si>
  <si>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</si>
  <si>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</si>
  <si>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</si>
  <si>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</si>
  <si>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</si>
  <si>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</si>
  <si>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</si>
  <si>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</si>
  <si>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</si>
  <si>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</si>
  <si>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>Preparado por:</t>
  </si>
  <si>
    <t>Aprobado por:</t>
  </si>
  <si>
    <t>Contador</t>
  </si>
  <si>
    <t>Merly L. Mejía F.</t>
  </si>
  <si>
    <t>INFORME MENSUAL DE CUENTAS POR PAGAR</t>
  </si>
  <si>
    <t>Enc. División Financiera</t>
  </si>
  <si>
    <t>Observación:</t>
  </si>
  <si>
    <t>9-1719</t>
  </si>
  <si>
    <t>B1500002019</t>
  </si>
  <si>
    <t>Ramirez &amp; Mojica Envoy Pack Courier Express</t>
  </si>
  <si>
    <t>Adquisición de impresora con código de barra</t>
  </si>
  <si>
    <t>FCR00000721</t>
  </si>
  <si>
    <t>B1500000244</t>
  </si>
  <si>
    <t>Fundación HERGAR-CEF</t>
  </si>
  <si>
    <t xml:space="preserve">Servicios de capacitación para empleados </t>
  </si>
  <si>
    <t>B1500049223</t>
  </si>
  <si>
    <t>Alcaldia del Distrito Nacional-ADN</t>
  </si>
  <si>
    <t>Servicios de recogida de basura febrero 2024</t>
  </si>
  <si>
    <t>B1500005292</t>
  </si>
  <si>
    <t>Columbus Network Dominicana</t>
  </si>
  <si>
    <t>Servicios de internet de contingencia, febrero 2024</t>
  </si>
  <si>
    <t>B1500001433</t>
  </si>
  <si>
    <t>Multicomputos, S.R.L.</t>
  </si>
  <si>
    <t>Servicios de renovacion de librería de backup</t>
  </si>
  <si>
    <t>Fredy Ciprian</t>
  </si>
  <si>
    <t xml:space="preserve">Servicios de mantenimiento de jardin </t>
  </si>
  <si>
    <t>B1500000924</t>
  </si>
  <si>
    <t xml:space="preserve">Casting Scorpion </t>
  </si>
  <si>
    <t>Servicios de coffe break</t>
  </si>
  <si>
    <t>AL 29 DE FEBRERO DE 2024</t>
  </si>
  <si>
    <t>*Factura No. B1500002019, de la compañía Ramirez &amp; Mojica Envoy Pack Courier, esta a la espera de que se anule el devengado 2023 para cargar el nuevo pago.</t>
  </si>
  <si>
    <t>*Factura No. B1500000244 a favor de la Fundacion HERGAR, esta a la espera de modificacion del concepto facturado.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</si>
</sst>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7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0" fontId="3" fillId="0" borderId="0" xfId="0" applyFont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165" fontId="2" fillId="0" borderId="0" xfId="1" applyFont="1"/>
    <xf numFmtId="0" fontId="8" fillId="0" borderId="0" xfId="0" applyFont="1"/>
    <xf numFmtId="14" fontId="9" fillId="0" borderId="0" xfId="0" applyNumberFormat="1" applyFo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 wrapText="1"/>
    </xf>
    <xf numFmtId="0" fontId="17" fillId="0" borderId="0" xfId="0" applyFont="1"/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5" fontId="18" fillId="0" borderId="1" xfId="1" applyFont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right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164" fontId="0" fillId="0" borderId="0" xfId="0" applyNumberFormat="1"/>
    <xf numFmtId="0" fontId="18" fillId="0" borderId="1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1" fillId="0" borderId="0" xfId="0" applyFont="1"/>
    <xf numFmtId="0" fontId="18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2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defaultColWidth="11.42578125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0" t="s">
        <v>0</v>
      </c>
      <c r="C10" s="22"/>
      <c r="D10" s="21" t="s">
        <v>1</v>
      </c>
      <c r="E10" s="22"/>
      <c r="F10" s="14" t="s">
        <v>2</v>
      </c>
      <c r="G10" s="14" t="s">
        <v>13</v>
      </c>
      <c r="H10" s="28"/>
    </row>
    <row r="11" spans="2:9" x14ac:dyDescent="0.25">
      <c r="B11" s="15"/>
      <c r="C11" s="23"/>
      <c r="E11" s="23"/>
      <c r="F11" s="24"/>
      <c r="G11" s="24"/>
    </row>
    <row r="12" spans="2:9" x14ac:dyDescent="0.25">
      <c r="B12" s="15" t="s">
        <v>7</v>
      </c>
      <c r="C12" s="16"/>
      <c r="D12" t="s">
        <v>11</v>
      </c>
      <c r="E12" s="16"/>
      <c r="F12" s="25">
        <v>5074</v>
      </c>
      <c r="G12" s="29">
        <v>41277</v>
      </c>
      <c r="H12" s="3"/>
    </row>
    <row r="13" spans="2:9" x14ac:dyDescent="0.25">
      <c r="B13" s="15" t="s">
        <v>4</v>
      </c>
      <c r="C13" s="16"/>
      <c r="D13" t="s">
        <v>9</v>
      </c>
      <c r="E13" s="16"/>
      <c r="F13" s="25" t="s">
        <v>12</v>
      </c>
      <c r="G13" s="29">
        <v>41389</v>
      </c>
      <c r="H13" s="3"/>
    </row>
    <row r="14" spans="2:9" x14ac:dyDescent="0.25">
      <c r="B14" s="15" t="s">
        <v>6</v>
      </c>
      <c r="C14" s="16"/>
      <c r="D14" t="s">
        <v>10</v>
      </c>
      <c r="E14" s="16"/>
      <c r="F14" s="25">
        <v>8850</v>
      </c>
      <c r="G14" s="29">
        <v>41494</v>
      </c>
      <c r="H14" s="3" t="s">
        <v>75</v>
      </c>
    </row>
    <row r="15" spans="2:9" x14ac:dyDescent="0.25">
      <c r="B15" s="15" t="s">
        <v>3</v>
      </c>
      <c r="C15" s="16"/>
      <c r="D15" s="15" t="s">
        <v>8</v>
      </c>
      <c r="E15" s="16"/>
      <c r="F15" s="25">
        <v>5900</v>
      </c>
      <c r="G15" s="29">
        <v>41514</v>
      </c>
      <c r="H15" s="3" t="s">
        <v>75</v>
      </c>
    </row>
    <row r="16" spans="2:9" x14ac:dyDescent="0.25">
      <c r="B16" s="15" t="s">
        <v>19</v>
      </c>
      <c r="C16" s="16"/>
      <c r="D16" t="s">
        <v>20</v>
      </c>
      <c r="E16" s="16"/>
      <c r="F16" s="25">
        <v>28000</v>
      </c>
      <c r="G16" s="29">
        <v>41577</v>
      </c>
      <c r="H16" s="3" t="s">
        <v>75</v>
      </c>
    </row>
    <row r="17" spans="2:8" x14ac:dyDescent="0.25">
      <c r="B17" s="17"/>
      <c r="C17" s="19"/>
      <c r="D17" s="18"/>
      <c r="E17" s="19"/>
      <c r="F17" s="26"/>
      <c r="G17" s="30"/>
      <c r="H17" s="3"/>
    </row>
    <row r="18" spans="2:8" x14ac:dyDescent="0.25">
      <c r="B18" s="17" t="s">
        <v>17</v>
      </c>
      <c r="C18" s="19"/>
      <c r="D18" s="18"/>
      <c r="E18" s="19"/>
      <c r="F18" s="27">
        <f>SUM(F12:F17)</f>
        <v>47824</v>
      </c>
      <c r="G18" s="31"/>
    </row>
    <row r="19" spans="2:8" x14ac:dyDescent="0.25">
      <c r="B19" s="17" t="s">
        <v>18</v>
      </c>
      <c r="C19" s="19"/>
      <c r="D19" s="18"/>
      <c r="E19" s="19"/>
      <c r="F19" s="27">
        <v>206.44</v>
      </c>
      <c r="G19" s="31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defaultColWidth="11.42578125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5" t="s">
        <v>14</v>
      </c>
      <c r="B3" s="5"/>
      <c r="C3" s="5"/>
      <c r="D3" s="5"/>
      <c r="E3" s="5"/>
      <c r="F3" s="5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3" t="s">
        <v>16</v>
      </c>
      <c r="B5" s="33"/>
      <c r="C5" s="33"/>
      <c r="D5" s="33"/>
      <c r="E5" s="33"/>
      <c r="F5" s="33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34" t="s">
        <v>56</v>
      </c>
      <c r="B7" s="34"/>
      <c r="C7" s="34"/>
      <c r="D7" s="34"/>
      <c r="E7" s="34"/>
      <c r="F7" s="34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0" t="s">
        <v>0</v>
      </c>
      <c r="B10" s="22"/>
      <c r="C10" s="21" t="s">
        <v>1</v>
      </c>
      <c r="D10" s="22"/>
      <c r="E10" s="14" t="s">
        <v>2</v>
      </c>
      <c r="F10" s="14" t="s">
        <v>13</v>
      </c>
    </row>
    <row r="11" spans="1:7" x14ac:dyDescent="0.25">
      <c r="A11" s="15" t="s">
        <v>6</v>
      </c>
      <c r="B11" s="16"/>
      <c r="C11" t="s">
        <v>10</v>
      </c>
      <c r="D11" s="16"/>
      <c r="E11" s="25">
        <v>8850</v>
      </c>
      <c r="F11" s="29">
        <v>41494</v>
      </c>
      <c r="G11" t="s">
        <v>75</v>
      </c>
    </row>
    <row r="12" spans="1:7" x14ac:dyDescent="0.25">
      <c r="A12" s="15" t="s">
        <v>3</v>
      </c>
      <c r="B12" s="16"/>
      <c r="C12" s="15" t="s">
        <v>8</v>
      </c>
      <c r="D12" s="16"/>
      <c r="E12" s="25">
        <v>5900</v>
      </c>
      <c r="F12" s="29">
        <v>41514</v>
      </c>
      <c r="G12" t="s">
        <v>75</v>
      </c>
    </row>
    <row r="13" spans="1:7" x14ac:dyDescent="0.25">
      <c r="A13" s="15" t="s">
        <v>19</v>
      </c>
      <c r="B13" s="16"/>
      <c r="C13" t="s">
        <v>20</v>
      </c>
      <c r="D13" s="16"/>
      <c r="E13" s="25">
        <v>28000</v>
      </c>
      <c r="F13" s="29">
        <v>41577</v>
      </c>
      <c r="G13" t="s">
        <v>75</v>
      </c>
    </row>
    <row r="14" spans="1:7" x14ac:dyDescent="0.25">
      <c r="A14" s="15" t="s">
        <v>59</v>
      </c>
      <c r="B14" s="16"/>
      <c r="C14" t="s">
        <v>55</v>
      </c>
      <c r="D14" s="16"/>
      <c r="E14" s="25">
        <v>11800</v>
      </c>
      <c r="F14" s="29">
        <v>41596</v>
      </c>
    </row>
    <row r="15" spans="1:7" x14ac:dyDescent="0.25">
      <c r="A15" s="15" t="s">
        <v>57</v>
      </c>
      <c r="B15" s="16"/>
      <c r="C15" t="s">
        <v>58</v>
      </c>
      <c r="D15" s="16"/>
      <c r="E15" s="25">
        <v>55283</v>
      </c>
      <c r="F15" s="29">
        <v>41606</v>
      </c>
      <c r="G15" t="s">
        <v>75</v>
      </c>
    </row>
    <row r="16" spans="1:7" x14ac:dyDescent="0.25">
      <c r="A16" s="15"/>
      <c r="B16" s="16"/>
      <c r="D16" s="16"/>
      <c r="E16" s="25"/>
      <c r="F16" s="29"/>
    </row>
    <row r="17" spans="1:6" x14ac:dyDescent="0.25">
      <c r="A17" s="15"/>
      <c r="B17" s="16"/>
      <c r="C17" s="15"/>
      <c r="D17" s="16"/>
      <c r="E17" s="25"/>
      <c r="F17" s="29"/>
    </row>
    <row r="18" spans="1:6" x14ac:dyDescent="0.25">
      <c r="A18" s="15"/>
      <c r="B18" s="16"/>
      <c r="D18" s="16"/>
      <c r="E18" s="25"/>
      <c r="F18" s="29"/>
    </row>
    <row r="19" spans="1:6" x14ac:dyDescent="0.25">
      <c r="A19" s="15"/>
      <c r="B19" s="16"/>
      <c r="D19" s="16"/>
      <c r="E19" s="25"/>
      <c r="F19" s="29"/>
    </row>
    <row r="20" spans="1:6" x14ac:dyDescent="0.25">
      <c r="A20" s="17"/>
      <c r="B20" s="19"/>
      <c r="C20" s="18"/>
      <c r="D20" s="19"/>
      <c r="E20" s="26"/>
      <c r="F20" s="30"/>
    </row>
    <row r="21" spans="1:6" x14ac:dyDescent="0.25">
      <c r="A21" s="17" t="s">
        <v>17</v>
      </c>
      <c r="B21" s="19"/>
      <c r="C21" s="18"/>
      <c r="D21" s="19"/>
      <c r="E21" s="27">
        <f>SUM(E12:E20)</f>
        <v>100983</v>
      </c>
      <c r="F21" s="31"/>
    </row>
    <row r="22" spans="1:6" x14ac:dyDescent="0.25">
      <c r="A22" s="17"/>
      <c r="B22" s="19"/>
      <c r="C22" s="18"/>
      <c r="D22" s="19"/>
      <c r="E22" s="27"/>
      <c r="F22" s="3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defaultColWidth="11.42578125" defaultRowHeight="15" x14ac:dyDescent="0.25"/>
  <cols>
    <col min="7" max="7" width="14.140625" customWidth="1"/>
  </cols>
  <sheetData>
    <row r="3" spans="2:7" ht="18.75" x14ac:dyDescent="0.3">
      <c r="B3" s="28" t="s">
        <v>53</v>
      </c>
      <c r="C3" s="28"/>
      <c r="D3" s="28"/>
      <c r="E3" s="28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15" t="s">
        <v>46</v>
      </c>
      <c r="G20" s="1">
        <v>5092.57</v>
      </c>
    </row>
    <row r="21" spans="2:7" x14ac:dyDescent="0.25">
      <c r="D21" s="15" t="s">
        <v>49</v>
      </c>
      <c r="G21" s="1">
        <v>5000</v>
      </c>
    </row>
    <row r="22" spans="2:7" x14ac:dyDescent="0.25">
      <c r="B22" t="s">
        <v>47</v>
      </c>
      <c r="D22" s="15" t="s">
        <v>48</v>
      </c>
      <c r="G22" s="1">
        <v>6082</v>
      </c>
    </row>
    <row r="23" spans="2:7" x14ac:dyDescent="0.25">
      <c r="B23" t="s">
        <v>50</v>
      </c>
      <c r="D23" s="15" t="s">
        <v>46</v>
      </c>
      <c r="G23" s="1">
        <v>3210.15</v>
      </c>
    </row>
    <row r="24" spans="2:7" x14ac:dyDescent="0.25">
      <c r="B24" t="s">
        <v>51</v>
      </c>
      <c r="D24" s="15" t="s">
        <v>52</v>
      </c>
      <c r="G24" s="1">
        <v>7623</v>
      </c>
    </row>
    <row r="25" spans="2:7" x14ac:dyDescent="0.25">
      <c r="B25" s="2" t="s">
        <v>54</v>
      </c>
      <c r="C25" s="2"/>
      <c r="G25" s="32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workbookViewId="0">
      <selection activeCell="C4" sqref="C4:E6"/>
    </sheetView>
  </sheetViews>
  <sheetFormatPr defaultColWidth="11.42578125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36" t="s">
        <v>13</v>
      </c>
      <c r="B8" s="37" t="s">
        <v>0</v>
      </c>
      <c r="C8" s="39"/>
      <c r="D8" s="38" t="s">
        <v>1</v>
      </c>
      <c r="E8" s="39"/>
      <c r="F8" s="36" t="s">
        <v>2</v>
      </c>
      <c r="H8" s="28"/>
    </row>
    <row r="9" spans="1:8" x14ac:dyDescent="0.25">
      <c r="A9" s="29">
        <v>41596</v>
      </c>
      <c r="B9" s="15" t="s">
        <v>122</v>
      </c>
      <c r="D9" t="s">
        <v>123</v>
      </c>
      <c r="F9" s="40">
        <v>11800</v>
      </c>
    </row>
    <row r="10" spans="1:8" x14ac:dyDescent="0.25">
      <c r="A10" s="29">
        <v>41623</v>
      </c>
      <c r="B10" s="15" t="s">
        <v>61</v>
      </c>
      <c r="C10" s="16"/>
      <c r="D10" s="15" t="s">
        <v>60</v>
      </c>
      <c r="E10" s="16"/>
      <c r="F10" s="25">
        <v>3501</v>
      </c>
      <c r="G10" t="s">
        <v>126</v>
      </c>
    </row>
    <row r="11" spans="1:8" x14ac:dyDescent="0.25">
      <c r="A11" s="29">
        <v>41653</v>
      </c>
      <c r="B11" s="15" t="s">
        <v>63</v>
      </c>
      <c r="C11" s="16"/>
      <c r="D11" s="15" t="s">
        <v>62</v>
      </c>
      <c r="E11" s="16"/>
      <c r="F11" s="25">
        <v>2619.6</v>
      </c>
      <c r="H11" s="3"/>
    </row>
    <row r="12" spans="1:8" x14ac:dyDescent="0.25">
      <c r="A12" s="29">
        <v>41610</v>
      </c>
      <c r="B12" s="15" t="s">
        <v>64</v>
      </c>
      <c r="C12" s="16"/>
      <c r="D12" t="s">
        <v>65</v>
      </c>
      <c r="E12" s="16"/>
      <c r="F12" s="25">
        <v>60000</v>
      </c>
      <c r="G12" t="s">
        <v>126</v>
      </c>
      <c r="H12" s="3"/>
    </row>
    <row r="13" spans="1:8" x14ac:dyDescent="0.25">
      <c r="A13" s="29">
        <v>41647</v>
      </c>
      <c r="B13" s="15" t="s">
        <v>67</v>
      </c>
      <c r="C13" s="16"/>
      <c r="D13" s="15" t="s">
        <v>66</v>
      </c>
      <c r="E13" s="16"/>
      <c r="F13" s="25">
        <v>12626</v>
      </c>
      <c r="H13" s="3"/>
    </row>
    <row r="14" spans="1:8" x14ac:dyDescent="0.25">
      <c r="A14" s="29">
        <v>41640</v>
      </c>
      <c r="B14" s="15" t="s">
        <v>125</v>
      </c>
      <c r="C14" s="16"/>
      <c r="D14" s="15" t="s">
        <v>20</v>
      </c>
      <c r="E14" s="16"/>
      <c r="F14" s="25">
        <v>21000</v>
      </c>
      <c r="G14" t="s">
        <v>126</v>
      </c>
      <c r="H14" s="3"/>
    </row>
    <row r="15" spans="1:8" x14ac:dyDescent="0.25">
      <c r="A15" s="29">
        <v>41627</v>
      </c>
      <c r="B15" s="15" t="s">
        <v>69</v>
      </c>
      <c r="C15" s="16"/>
      <c r="D15" s="15" t="s">
        <v>68</v>
      </c>
      <c r="E15" s="16"/>
      <c r="F15" s="25">
        <v>175230</v>
      </c>
      <c r="H15" s="3"/>
    </row>
    <row r="16" spans="1:8" x14ac:dyDescent="0.25">
      <c r="A16" s="29">
        <v>41627</v>
      </c>
      <c r="B16" s="15" t="s">
        <v>69</v>
      </c>
      <c r="C16" s="16"/>
      <c r="D16" s="15" t="s">
        <v>70</v>
      </c>
      <c r="E16" s="16"/>
      <c r="F16" s="25">
        <v>147830.39999999999</v>
      </c>
      <c r="H16" s="3"/>
    </row>
    <row r="17" spans="1:8" x14ac:dyDescent="0.25">
      <c r="A17" s="29">
        <v>41621</v>
      </c>
      <c r="B17" s="15" t="s">
        <v>72</v>
      </c>
      <c r="C17" s="16"/>
      <c r="D17" s="15" t="s">
        <v>71</v>
      </c>
      <c r="E17" s="16"/>
      <c r="F17" s="25">
        <v>41300</v>
      </c>
    </row>
    <row r="18" spans="1:8" x14ac:dyDescent="0.25">
      <c r="A18" s="29">
        <v>41668</v>
      </c>
      <c r="B18" s="15" t="s">
        <v>74</v>
      </c>
      <c r="C18" s="16"/>
      <c r="D18" s="15" t="s">
        <v>73</v>
      </c>
      <c r="E18" s="16"/>
      <c r="F18" s="25">
        <v>243488</v>
      </c>
    </row>
    <row r="19" spans="1:8" x14ac:dyDescent="0.25">
      <c r="A19" s="29">
        <v>41648</v>
      </c>
      <c r="B19" s="15" t="s">
        <v>78</v>
      </c>
      <c r="C19" s="16"/>
      <c r="D19" s="15" t="s">
        <v>76</v>
      </c>
      <c r="E19" s="16"/>
      <c r="F19" s="25">
        <v>541130.18000000005</v>
      </c>
    </row>
    <row r="20" spans="1:8" x14ac:dyDescent="0.25">
      <c r="A20" s="29">
        <v>41611</v>
      </c>
      <c r="B20" s="15" t="s">
        <v>80</v>
      </c>
      <c r="C20" s="16"/>
      <c r="D20" s="15" t="s">
        <v>79</v>
      </c>
      <c r="E20" s="16"/>
      <c r="F20" s="25">
        <v>85612.89</v>
      </c>
    </row>
    <row r="21" spans="1:8" x14ac:dyDescent="0.25">
      <c r="A21" s="29">
        <v>41663</v>
      </c>
      <c r="B21" s="15" t="s">
        <v>81</v>
      </c>
      <c r="C21" s="16"/>
      <c r="D21" s="15" t="s">
        <v>124</v>
      </c>
      <c r="E21" s="16"/>
      <c r="F21" s="25">
        <v>50000</v>
      </c>
    </row>
    <row r="22" spans="1:8" x14ac:dyDescent="0.25">
      <c r="A22" s="29">
        <v>41670</v>
      </c>
      <c r="B22" s="15" t="s">
        <v>82</v>
      </c>
      <c r="C22" s="16"/>
      <c r="D22" s="15" t="s">
        <v>117</v>
      </c>
      <c r="E22" s="16"/>
      <c r="F22" s="25">
        <v>275334</v>
      </c>
    </row>
    <row r="23" spans="1:8" x14ac:dyDescent="0.25">
      <c r="A23" s="29"/>
      <c r="B23" s="15" t="s">
        <v>78</v>
      </c>
      <c r="C23" s="16"/>
      <c r="D23" s="15"/>
      <c r="E23" s="16"/>
      <c r="F23" s="25">
        <v>1900000</v>
      </c>
    </row>
    <row r="24" spans="1:8" x14ac:dyDescent="0.25">
      <c r="A24" s="29"/>
      <c r="B24" s="15" t="s">
        <v>91</v>
      </c>
      <c r="C24" s="16"/>
      <c r="D24" s="15"/>
      <c r="E24" s="16"/>
      <c r="F24" s="25">
        <v>2000000</v>
      </c>
    </row>
    <row r="25" spans="1:8" x14ac:dyDescent="0.25">
      <c r="A25" s="29"/>
      <c r="B25" s="15" t="s">
        <v>83</v>
      </c>
      <c r="C25" s="16"/>
      <c r="D25" s="15"/>
      <c r="E25" s="16"/>
      <c r="F25" s="25">
        <v>600000</v>
      </c>
    </row>
    <row r="26" spans="1:8" x14ac:dyDescent="0.25">
      <c r="A26" s="29">
        <v>41618</v>
      </c>
      <c r="B26" s="15" t="s">
        <v>84</v>
      </c>
      <c r="C26" s="16"/>
      <c r="D26" s="15" t="s">
        <v>85</v>
      </c>
      <c r="E26" s="16"/>
      <c r="F26" s="25">
        <v>59000</v>
      </c>
      <c r="H26" s="3"/>
    </row>
    <row r="27" spans="1:8" x14ac:dyDescent="0.25">
      <c r="A27" s="29"/>
      <c r="B27" s="15" t="s">
        <v>86</v>
      </c>
      <c r="C27" s="16"/>
      <c r="D27" s="15" t="s">
        <v>87</v>
      </c>
      <c r="E27" s="16"/>
      <c r="F27" s="25">
        <v>47082</v>
      </c>
      <c r="H27" s="3"/>
    </row>
    <row r="28" spans="1:8" x14ac:dyDescent="0.25">
      <c r="A28" s="29">
        <v>41703</v>
      </c>
      <c r="B28" s="15" t="s">
        <v>121</v>
      </c>
      <c r="C28" s="16"/>
      <c r="D28" s="15" t="s">
        <v>88</v>
      </c>
      <c r="E28" s="16"/>
      <c r="F28" s="25">
        <v>60000</v>
      </c>
      <c r="H28" s="3"/>
    </row>
    <row r="29" spans="1:8" x14ac:dyDescent="0.25">
      <c r="A29" s="29">
        <v>41596</v>
      </c>
      <c r="B29" s="15" t="s">
        <v>89</v>
      </c>
      <c r="C29" s="16"/>
      <c r="D29" s="15" t="s">
        <v>90</v>
      </c>
      <c r="E29" s="16"/>
      <c r="F29" s="25">
        <v>10549.2</v>
      </c>
      <c r="G29" s="15"/>
    </row>
    <row r="30" spans="1:8" x14ac:dyDescent="0.25">
      <c r="A30" s="29">
        <v>41648</v>
      </c>
      <c r="B30" s="15" t="s">
        <v>95</v>
      </c>
      <c r="C30" s="16"/>
      <c r="D30" s="15" t="s">
        <v>96</v>
      </c>
      <c r="E30" s="16"/>
      <c r="F30" s="25">
        <v>623323.19999999995</v>
      </c>
      <c r="H30" s="3"/>
    </row>
    <row r="31" spans="1:8" x14ac:dyDescent="0.25">
      <c r="A31" s="29">
        <v>41648</v>
      </c>
      <c r="B31" s="15" t="s">
        <v>97</v>
      </c>
      <c r="C31" s="16"/>
      <c r="D31" s="15" t="s">
        <v>98</v>
      </c>
      <c r="E31" s="16"/>
      <c r="F31" s="25">
        <v>3893297.78</v>
      </c>
      <c r="H31" s="3"/>
    </row>
    <row r="32" spans="1:8" x14ac:dyDescent="0.25">
      <c r="A32" s="29">
        <v>41649</v>
      </c>
      <c r="B32" s="15" t="s">
        <v>100</v>
      </c>
      <c r="C32" s="16"/>
      <c r="D32" s="15" t="s">
        <v>99</v>
      </c>
      <c r="E32" s="16"/>
      <c r="F32" s="25">
        <v>1540800</v>
      </c>
      <c r="H32" s="3"/>
    </row>
    <row r="33" spans="1:8" x14ac:dyDescent="0.25">
      <c r="A33" s="29">
        <v>41614</v>
      </c>
      <c r="B33" s="15" t="s">
        <v>127</v>
      </c>
      <c r="C33" s="16"/>
      <c r="D33" s="15" t="s">
        <v>102</v>
      </c>
      <c r="E33" s="16"/>
      <c r="F33" s="25">
        <v>79428.149999999994</v>
      </c>
      <c r="H33" s="3"/>
    </row>
    <row r="34" spans="1:8" x14ac:dyDescent="0.25">
      <c r="A34" s="29">
        <v>41681</v>
      </c>
      <c r="B34" s="15" t="s">
        <v>103</v>
      </c>
      <c r="C34" s="16"/>
      <c r="D34" s="15" t="s">
        <v>104</v>
      </c>
      <c r="E34" s="16"/>
      <c r="F34" s="25">
        <v>2300</v>
      </c>
      <c r="G34" t="s">
        <v>126</v>
      </c>
      <c r="H34" s="3"/>
    </row>
    <row r="35" spans="1:8" x14ac:dyDescent="0.25">
      <c r="A35" s="29">
        <v>41678</v>
      </c>
      <c r="B35" s="15" t="s">
        <v>106</v>
      </c>
      <c r="C35" s="16"/>
      <c r="D35" s="15" t="s">
        <v>105</v>
      </c>
      <c r="E35" s="16"/>
      <c r="F35" s="25">
        <v>5553.4</v>
      </c>
      <c r="G35" t="s">
        <v>126</v>
      </c>
      <c r="H35" s="3"/>
    </row>
    <row r="36" spans="1:8" x14ac:dyDescent="0.25">
      <c r="A36" s="29"/>
      <c r="B36" s="15" t="s">
        <v>101</v>
      </c>
      <c r="C36" s="16"/>
      <c r="D36" s="15"/>
      <c r="E36" s="16"/>
      <c r="F36" s="25">
        <v>45000</v>
      </c>
      <c r="H36" s="3"/>
    </row>
    <row r="37" spans="1:8" x14ac:dyDescent="0.25">
      <c r="A37" s="29"/>
      <c r="B37" s="15" t="s">
        <v>92</v>
      </c>
      <c r="C37" s="16"/>
      <c r="D37" s="15" t="s">
        <v>93</v>
      </c>
      <c r="E37" s="16"/>
      <c r="F37" s="25">
        <v>12500</v>
      </c>
      <c r="G37" t="s">
        <v>126</v>
      </c>
      <c r="H37" s="3"/>
    </row>
    <row r="38" spans="1:8" x14ac:dyDescent="0.25">
      <c r="A38" s="29">
        <v>41634</v>
      </c>
      <c r="B38" s="15" t="s">
        <v>107</v>
      </c>
      <c r="C38" s="16"/>
      <c r="D38" s="15" t="s">
        <v>112</v>
      </c>
      <c r="E38" s="16"/>
      <c r="F38" s="25">
        <v>3600</v>
      </c>
      <c r="G38" t="s">
        <v>126</v>
      </c>
      <c r="H38" s="3"/>
    </row>
    <row r="39" spans="1:8" x14ac:dyDescent="0.25">
      <c r="A39" s="29">
        <v>41671</v>
      </c>
      <c r="B39" s="15" t="s">
        <v>107</v>
      </c>
      <c r="C39" s="16"/>
      <c r="D39" s="15" t="s">
        <v>112</v>
      </c>
      <c r="E39" s="16"/>
      <c r="F39" s="25">
        <v>2400</v>
      </c>
      <c r="G39" t="s">
        <v>126</v>
      </c>
      <c r="H39" s="3"/>
    </row>
    <row r="40" spans="1:8" x14ac:dyDescent="0.25">
      <c r="A40" s="29">
        <v>41657</v>
      </c>
      <c r="B40" s="15" t="s">
        <v>108</v>
      </c>
      <c r="C40" s="16"/>
      <c r="D40" s="15" t="s">
        <v>109</v>
      </c>
      <c r="E40" s="16"/>
      <c r="F40" s="25">
        <v>1078</v>
      </c>
      <c r="G40" t="s">
        <v>126</v>
      </c>
      <c r="H40" s="3"/>
    </row>
    <row r="41" spans="1:8" x14ac:dyDescent="0.25">
      <c r="A41" s="29"/>
      <c r="B41" s="15" t="s">
        <v>111</v>
      </c>
      <c r="C41" s="16"/>
      <c r="D41" s="15" t="s">
        <v>110</v>
      </c>
      <c r="E41" s="16"/>
      <c r="F41" s="25"/>
      <c r="H41" s="3"/>
    </row>
    <row r="42" spans="1:8" x14ac:dyDescent="0.25">
      <c r="A42" s="29">
        <v>41687</v>
      </c>
      <c r="B42" s="15" t="s">
        <v>116</v>
      </c>
      <c r="C42" s="16"/>
      <c r="D42" s="15" t="s">
        <v>115</v>
      </c>
      <c r="E42" s="16"/>
      <c r="F42" s="25">
        <v>24000</v>
      </c>
      <c r="G42" t="s">
        <v>126</v>
      </c>
      <c r="H42" s="3"/>
    </row>
    <row r="43" spans="1:8" x14ac:dyDescent="0.25">
      <c r="A43" s="29">
        <v>41680</v>
      </c>
      <c r="B43" s="15" t="s">
        <v>118</v>
      </c>
      <c r="C43" s="16"/>
      <c r="D43" s="15" t="s">
        <v>119</v>
      </c>
      <c r="E43" s="16"/>
      <c r="F43" s="25">
        <v>18000</v>
      </c>
      <c r="G43" t="s">
        <v>126</v>
      </c>
      <c r="H43" s="3"/>
    </row>
    <row r="44" spans="1:8" ht="15.75" thickBot="1" x14ac:dyDescent="0.3">
      <c r="A44" s="29">
        <v>41682</v>
      </c>
      <c r="B44" s="15" t="s">
        <v>113</v>
      </c>
      <c r="C44" s="16"/>
      <c r="D44" s="15" t="s">
        <v>114</v>
      </c>
      <c r="E44" s="16"/>
      <c r="F44" s="25">
        <v>9198</v>
      </c>
      <c r="G44" t="s">
        <v>126</v>
      </c>
      <c r="H44" s="3"/>
    </row>
    <row r="45" spans="1:8" ht="23.25" customHeight="1" thickBot="1" x14ac:dyDescent="0.3">
      <c r="A45" s="80" t="s">
        <v>17</v>
      </c>
      <c r="B45" s="81"/>
      <c r="C45" s="81"/>
      <c r="D45" s="81"/>
      <c r="E45" s="82"/>
      <c r="F45" s="35">
        <f>F9+F10+F11+F12+F13+F14+F15+F16+F17+F18+F19+F20+F21+F22+F23+F24+F25+F26+F27+F28+F29+F30+F31+F32+F33+F34+F35+F36+F37+F38+F39+F40+F41+F42+F43+F44</f>
        <v>12608581.800000001</v>
      </c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3"/>
  <sheetViews>
    <sheetView tabSelected="1" zoomScaleNormal="100" workbookViewId="0">
      <selection activeCell="D20" sqref="D20"/>
    </sheetView>
  </sheetViews>
  <sheetFormatPr defaultColWidth="11.42578125" defaultRowHeight="15" x14ac:dyDescent="0.25"/>
  <cols>
    <col min="1" max="1" width="13.28515625" customWidth="1"/>
    <col min="2" max="2" width="14.85546875" customWidth="1"/>
    <col min="3" max="3" width="15.5703125" customWidth="1"/>
    <col min="4" max="4" width="15.7109375" customWidth="1"/>
    <col min="5" max="5" width="27.140625" customWidth="1"/>
    <col min="6" max="6" width="29.140625" customWidth="1"/>
    <col min="7" max="7" width="14.5703125" customWidth="1"/>
    <col min="8" max="8" width="18.42578125" customWidth="1"/>
    <col min="9" max="9" width="16.140625" customWidth="1"/>
    <col min="10" max="10" width="15.28515625" customWidth="1"/>
    <col min="11" max="11" width="13.5703125" customWidth="1"/>
    <col min="12" max="12" width="14.42578125" customWidth="1"/>
    <col min="13" max="13" width="15.7109375" customWidth="1"/>
    <col min="15" max="15" width="13.140625" bestFit="1" customWidth="1"/>
  </cols>
  <sheetData>
    <row r="1" spans="1:14" ht="15" customHeight="1" x14ac:dyDescent="0.4">
      <c r="A1" s="86" t="s">
        <v>174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61"/>
    </row>
    <row r="2" spans="1:14" ht="9.75" customHeight="1" x14ac:dyDescent="0.4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61"/>
    </row>
    <row r="3" spans="1:14" ht="18.75" customHeight="1" x14ac:dyDescent="0.25">
      <c r="A3" s="87" t="s">
        <v>189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4" x14ac:dyDescent="0.25">
      <c r="A4" s="88" t="s">
        <v>214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4" ht="11.25" customHeight="1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4" ht="20.25" customHeight="1" x14ac:dyDescent="0.25">
      <c r="A6" s="90" t="s">
        <v>161</v>
      </c>
      <c r="B6" s="93" t="s">
        <v>163</v>
      </c>
      <c r="C6" s="93" t="s">
        <v>165</v>
      </c>
      <c r="D6" s="93" t="s">
        <v>162</v>
      </c>
      <c r="E6" s="93" t="s">
        <v>172</v>
      </c>
      <c r="F6" s="93" t="s">
        <v>173</v>
      </c>
      <c r="G6" s="93" t="s">
        <v>166</v>
      </c>
      <c r="H6" s="93" t="s">
        <v>167</v>
      </c>
      <c r="I6" s="94" t="s">
        <v>169</v>
      </c>
      <c r="J6" s="94"/>
      <c r="K6" s="94"/>
      <c r="L6" s="94"/>
      <c r="M6" s="94"/>
    </row>
    <row r="7" spans="1:14" ht="19.5" customHeight="1" x14ac:dyDescent="0.25">
      <c r="A7" s="91"/>
      <c r="B7" s="93"/>
      <c r="C7" s="93"/>
      <c r="D7" s="93"/>
      <c r="E7" s="93"/>
      <c r="F7" s="93"/>
      <c r="G7" s="93"/>
      <c r="H7" s="93"/>
      <c r="I7" s="72" t="s">
        <v>170</v>
      </c>
      <c r="J7" s="84" t="s">
        <v>171</v>
      </c>
      <c r="K7" s="84"/>
      <c r="L7" s="84"/>
      <c r="M7" s="84"/>
    </row>
    <row r="8" spans="1:14" ht="15.75" customHeight="1" x14ac:dyDescent="0.25">
      <c r="A8" s="92"/>
      <c r="B8" s="93"/>
      <c r="C8" s="93"/>
      <c r="D8" s="93"/>
      <c r="E8" s="93"/>
      <c r="F8" s="93"/>
      <c r="G8" s="93"/>
      <c r="H8" s="93"/>
      <c r="I8" s="65" t="s">
        <v>175</v>
      </c>
      <c r="J8" s="65" t="s">
        <v>176</v>
      </c>
      <c r="K8" s="65" t="s">
        <v>177</v>
      </c>
      <c r="L8" s="65" t="s">
        <v>178</v>
      </c>
      <c r="M8" s="65" t="s">
        <v>183</v>
      </c>
    </row>
    <row r="9" spans="1:14" ht="30.75" customHeight="1" x14ac:dyDescent="0.25">
      <c r="A9" s="68">
        <v>45245</v>
      </c>
      <c r="B9" s="70" t="s">
        <v>192</v>
      </c>
      <c r="C9" s="62">
        <v>45275</v>
      </c>
      <c r="D9" s="69" t="s">
        <v>193</v>
      </c>
      <c r="E9" s="79" t="s">
        <v>194</v>
      </c>
      <c r="F9" s="73" t="s">
        <v>195</v>
      </c>
      <c r="G9" s="63" t="s">
        <v>168</v>
      </c>
      <c r="H9" s="64">
        <v>14573</v>
      </c>
      <c r="I9" s="64"/>
      <c r="J9" s="64"/>
      <c r="K9" s="64"/>
      <c r="L9" s="64">
        <v>14573</v>
      </c>
      <c r="M9" s="64"/>
    </row>
    <row r="10" spans="1:14" ht="31.5" customHeight="1" x14ac:dyDescent="0.25">
      <c r="A10" s="68">
        <v>45278</v>
      </c>
      <c r="B10" s="70" t="s">
        <v>196</v>
      </c>
      <c r="C10" s="62">
        <v>45309</v>
      </c>
      <c r="D10" s="69" t="s">
        <v>197</v>
      </c>
      <c r="E10" s="75" t="s">
        <v>198</v>
      </c>
      <c r="F10" s="75" t="s">
        <v>199</v>
      </c>
      <c r="G10" s="63" t="s">
        <v>168</v>
      </c>
      <c r="H10" s="64">
        <v>415500</v>
      </c>
      <c r="I10" s="64"/>
      <c r="J10" s="64"/>
      <c r="K10" s="64">
        <v>415500</v>
      </c>
      <c r="L10" s="64"/>
      <c r="M10" s="64"/>
    </row>
    <row r="11" spans="1:14" ht="33.75" customHeight="1" x14ac:dyDescent="0.25">
      <c r="A11" s="68">
        <v>45323</v>
      </c>
      <c r="B11" s="70">
        <v>34747774</v>
      </c>
      <c r="C11" s="62">
        <v>45352</v>
      </c>
      <c r="D11" s="69" t="s">
        <v>200</v>
      </c>
      <c r="E11" s="75" t="s">
        <v>201</v>
      </c>
      <c r="F11" s="76" t="s">
        <v>202</v>
      </c>
      <c r="G11" s="63" t="s">
        <v>168</v>
      </c>
      <c r="H11" s="64">
        <v>3172</v>
      </c>
      <c r="I11" s="64">
        <v>3172</v>
      </c>
      <c r="J11" s="64"/>
      <c r="K11" s="64"/>
      <c r="L11" s="64"/>
      <c r="M11" s="64"/>
    </row>
    <row r="12" spans="1:14" ht="30.75" customHeight="1" x14ac:dyDescent="0.25">
      <c r="A12" s="68">
        <v>45323</v>
      </c>
      <c r="B12" s="70">
        <v>3709315</v>
      </c>
      <c r="C12" s="62">
        <v>45352</v>
      </c>
      <c r="D12" s="70" t="s">
        <v>203</v>
      </c>
      <c r="E12" s="75" t="s">
        <v>204</v>
      </c>
      <c r="F12" s="76" t="s">
        <v>205</v>
      </c>
      <c r="G12" s="63" t="s">
        <v>168</v>
      </c>
      <c r="H12" s="64">
        <v>72865</v>
      </c>
      <c r="I12" s="64">
        <v>72865</v>
      </c>
      <c r="J12" s="64"/>
      <c r="K12" s="64"/>
      <c r="L12" s="64"/>
      <c r="M12" s="64"/>
    </row>
    <row r="13" spans="1:14" ht="31.5" customHeight="1" x14ac:dyDescent="0.25">
      <c r="A13" s="68">
        <v>45328</v>
      </c>
      <c r="B13" s="70">
        <v>5551</v>
      </c>
      <c r="C13" s="62">
        <v>45357</v>
      </c>
      <c r="D13" s="69" t="s">
        <v>206</v>
      </c>
      <c r="E13" s="75" t="s">
        <v>207</v>
      </c>
      <c r="F13" s="75" t="s">
        <v>208</v>
      </c>
      <c r="G13" s="63" t="s">
        <v>168</v>
      </c>
      <c r="H13" s="64">
        <v>213438.35</v>
      </c>
      <c r="I13" s="64">
        <v>213438.35</v>
      </c>
      <c r="J13" s="64"/>
      <c r="K13" s="64"/>
      <c r="L13" s="64"/>
      <c r="M13" s="64"/>
    </row>
    <row r="14" spans="1:14" ht="32.25" customHeight="1" x14ac:dyDescent="0.25">
      <c r="A14" s="68">
        <v>45348</v>
      </c>
      <c r="B14" s="70">
        <v>408</v>
      </c>
      <c r="C14" s="62">
        <v>45377</v>
      </c>
      <c r="D14" s="69" t="s">
        <v>164</v>
      </c>
      <c r="E14" s="75" t="s">
        <v>209</v>
      </c>
      <c r="F14" s="75" t="s">
        <v>210</v>
      </c>
      <c r="G14" s="63" t="s">
        <v>168</v>
      </c>
      <c r="H14" s="64">
        <v>8000</v>
      </c>
      <c r="I14" s="64">
        <v>8000</v>
      </c>
      <c r="J14" s="64"/>
      <c r="K14" s="64"/>
      <c r="L14" s="64"/>
      <c r="M14" s="64"/>
    </row>
    <row r="15" spans="1:14" ht="30" customHeight="1" x14ac:dyDescent="0.25">
      <c r="A15" s="68">
        <v>45351</v>
      </c>
      <c r="B15" s="70">
        <v>924</v>
      </c>
      <c r="C15" s="62">
        <v>45380</v>
      </c>
      <c r="D15" s="69" t="s">
        <v>211</v>
      </c>
      <c r="E15" s="75" t="s">
        <v>212</v>
      </c>
      <c r="F15" s="75" t="s">
        <v>213</v>
      </c>
      <c r="G15" s="63" t="s">
        <v>168</v>
      </c>
      <c r="H15" s="64">
        <v>17818</v>
      </c>
      <c r="I15" s="64">
        <v>17818</v>
      </c>
      <c r="J15" s="64"/>
      <c r="K15" s="64"/>
      <c r="L15" s="64"/>
      <c r="M15" s="64"/>
    </row>
    <row r="16" spans="1:14" ht="30" customHeight="1" x14ac:dyDescent="0.25">
      <c r="A16" s="84" t="s">
        <v>17</v>
      </c>
      <c r="B16" s="84"/>
      <c r="C16" s="84"/>
      <c r="D16" s="84"/>
      <c r="E16" s="84"/>
      <c r="F16" s="84"/>
      <c r="G16" s="71"/>
      <c r="H16" s="66">
        <f>SUM(H9:H15)</f>
        <v>745366.35</v>
      </c>
      <c r="I16" s="67">
        <f>SUM(I9:I15)</f>
        <v>315293.34999999998</v>
      </c>
      <c r="J16" s="67">
        <f>SUM(J9:J14)</f>
        <v>0</v>
      </c>
      <c r="K16" s="67">
        <f>SUM(K9:K15)</f>
        <v>415500</v>
      </c>
      <c r="L16" s="67">
        <f>SUM(L9:L15)</f>
        <v>14573</v>
      </c>
      <c r="M16" s="67">
        <f>SUM(M9:M14)</f>
        <v>0</v>
      </c>
    </row>
    <row r="17" spans="1:15" x14ac:dyDescent="0.25">
      <c r="A17" s="59"/>
      <c r="B17" s="59"/>
      <c r="C17" s="59"/>
      <c r="D17" s="59"/>
      <c r="E17" s="59"/>
      <c r="F17" s="59"/>
      <c r="G17" s="59"/>
      <c r="H17" s="60"/>
      <c r="I17" s="60"/>
      <c r="J17" s="60"/>
      <c r="K17" s="60"/>
      <c r="L17" s="60"/>
      <c r="M17" s="60"/>
    </row>
    <row r="18" spans="1:15" x14ac:dyDescent="0.25">
      <c r="A18" s="59"/>
      <c r="B18" s="59"/>
      <c r="C18" s="59"/>
      <c r="D18" s="59"/>
      <c r="E18" s="59"/>
      <c r="F18" s="59"/>
      <c r="G18" s="59"/>
      <c r="H18" s="60"/>
      <c r="I18" s="60"/>
      <c r="J18" s="60"/>
      <c r="K18" s="60"/>
      <c r="L18" s="60"/>
      <c r="M18" s="60"/>
    </row>
    <row r="19" spans="1:15" x14ac:dyDescent="0.25">
      <c r="A19" s="59"/>
      <c r="B19" s="59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60"/>
    </row>
    <row r="20" spans="1:15" x14ac:dyDescent="0.25">
      <c r="A20" s="59"/>
      <c r="B20" s="59"/>
      <c r="C20" s="59"/>
      <c r="D20" s="59"/>
      <c r="E20" s="59"/>
      <c r="F20" s="59"/>
      <c r="G20" s="59"/>
      <c r="H20" s="60"/>
      <c r="I20" s="60"/>
      <c r="J20" s="60"/>
      <c r="K20" s="60"/>
      <c r="L20" s="60"/>
      <c r="M20" s="60"/>
    </row>
    <row r="21" spans="1:15" x14ac:dyDescent="0.25">
      <c r="A21" s="59"/>
      <c r="B21" s="59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0"/>
    </row>
    <row r="22" spans="1:15" x14ac:dyDescent="0.25">
      <c r="A22" s="59"/>
      <c r="B22" s="59"/>
      <c r="C22" s="59"/>
      <c r="D22" s="59"/>
      <c r="E22" s="59"/>
      <c r="F22" s="59"/>
      <c r="G22" s="59"/>
      <c r="H22" s="60"/>
      <c r="I22" s="60"/>
      <c r="J22" s="60"/>
      <c r="K22" s="60"/>
      <c r="L22" s="60"/>
      <c r="M22" s="60"/>
      <c r="O22" s="74"/>
    </row>
    <row r="23" spans="1:15" x14ac:dyDescent="0.25">
      <c r="A23" s="59"/>
      <c r="B23" s="59"/>
      <c r="C23" s="59"/>
      <c r="D23" s="59"/>
      <c r="E23" s="59"/>
      <c r="F23" s="59"/>
      <c r="G23" s="59"/>
      <c r="H23" s="60"/>
      <c r="I23" s="60"/>
      <c r="J23" s="60"/>
      <c r="K23" s="60"/>
      <c r="L23" s="60"/>
      <c r="M23" s="60"/>
      <c r="O23" s="74"/>
    </row>
    <row r="24" spans="1:15" ht="15.75" x14ac:dyDescent="0.25">
      <c r="A24" s="85" t="s">
        <v>185</v>
      </c>
      <c r="B24" s="85"/>
      <c r="C24" s="85"/>
      <c r="D24" s="43"/>
      <c r="E24" s="85" t="s">
        <v>180</v>
      </c>
      <c r="F24" s="85"/>
      <c r="G24" s="85"/>
      <c r="I24" s="85" t="s">
        <v>186</v>
      </c>
      <c r="J24" s="85"/>
      <c r="K24" s="85"/>
      <c r="L24" s="60"/>
      <c r="M24" s="60"/>
    </row>
    <row r="25" spans="1:15" ht="15.75" x14ac:dyDescent="0.25">
      <c r="A25" s="83" t="s">
        <v>188</v>
      </c>
      <c r="B25" s="83"/>
      <c r="C25" s="83"/>
      <c r="D25" s="44"/>
      <c r="E25" s="83" t="s">
        <v>184</v>
      </c>
      <c r="F25" s="83"/>
      <c r="G25" s="83"/>
      <c r="I25" s="83" t="s">
        <v>181</v>
      </c>
      <c r="J25" s="83"/>
      <c r="K25" s="83"/>
      <c r="L25" s="60"/>
      <c r="M25" s="60"/>
    </row>
    <row r="26" spans="1:15" ht="15.75" x14ac:dyDescent="0.25">
      <c r="A26" s="83" t="s">
        <v>187</v>
      </c>
      <c r="B26" s="83"/>
      <c r="C26" s="83"/>
      <c r="D26" s="44"/>
      <c r="E26" s="83" t="s">
        <v>190</v>
      </c>
      <c r="F26" s="83"/>
      <c r="G26" s="83"/>
      <c r="I26" s="83" t="s">
        <v>182</v>
      </c>
      <c r="J26" s="83"/>
      <c r="K26" s="83"/>
    </row>
    <row r="27" spans="1:15" ht="15.75" x14ac:dyDescent="0.25">
      <c r="A27" s="83" t="s">
        <v>179</v>
      </c>
      <c r="B27" s="83"/>
      <c r="C27" s="83"/>
      <c r="D27" s="43"/>
      <c r="E27" s="83" t="s">
        <v>179</v>
      </c>
      <c r="F27" s="83"/>
      <c r="G27" s="83"/>
      <c r="H27" t="s">
        <v>160</v>
      </c>
      <c r="I27" s="83" t="s">
        <v>179</v>
      </c>
      <c r="J27" s="83"/>
      <c r="K27" s="83"/>
    </row>
    <row r="28" spans="1:15" ht="15.75" x14ac:dyDescent="0.25">
      <c r="A28" s="77"/>
      <c r="B28" s="77"/>
      <c r="C28" s="77"/>
      <c r="D28" s="43"/>
      <c r="E28" s="77"/>
      <c r="F28" s="77"/>
      <c r="G28" s="77"/>
      <c r="I28" s="77"/>
      <c r="J28" s="77"/>
      <c r="K28" s="77"/>
    </row>
    <row r="30" spans="1:15" ht="18.75" x14ac:dyDescent="0.3">
      <c r="A30" s="95" t="s">
        <v>191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5" ht="18.75" x14ac:dyDescent="0.3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</row>
    <row r="32" spans="1:15" ht="18.75" x14ac:dyDescent="0.3">
      <c r="A32" s="78" t="s">
        <v>215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</row>
    <row r="33" spans="1:11" ht="18.75" x14ac:dyDescent="0.3">
      <c r="A33" s="96" t="s">
        <v>216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</row>
  </sheetData>
  <mergeCells count="29">
    <mergeCell ref="A26:C26"/>
    <mergeCell ref="E26:G26"/>
    <mergeCell ref="A33:K33"/>
    <mergeCell ref="A30:K30"/>
    <mergeCell ref="A31:K31"/>
    <mergeCell ref="I26:K26"/>
    <mergeCell ref="A27:C27"/>
    <mergeCell ref="E27:G27"/>
    <mergeCell ref="I27:K27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E25:G25"/>
    <mergeCell ref="I25:K25"/>
    <mergeCell ref="A16:F16"/>
    <mergeCell ref="A24:C24"/>
    <mergeCell ref="E24:G24"/>
    <mergeCell ref="I24:K24"/>
    <mergeCell ref="A25:C25"/>
  </mergeCells>
  <pageMargins left="0.70866141732283472" right="0.70866141732283472" top="0.74803149606299213" bottom="0.74803149606299213" header="0.31496062992125984" footer="0.31496062992125984"/>
  <pageSetup scale="55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defaultColWidth="11.42578125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1"/>
      <c r="D2" s="12"/>
    </row>
    <row r="3" spans="1:11" x14ac:dyDescent="0.25">
      <c r="B3" s="42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36" t="s">
        <v>13</v>
      </c>
      <c r="B8" s="38" t="s">
        <v>1</v>
      </c>
      <c r="C8" s="38" t="s">
        <v>0</v>
      </c>
      <c r="D8" s="36" t="s">
        <v>2</v>
      </c>
      <c r="E8" s="45" t="s">
        <v>128</v>
      </c>
      <c r="F8" s="45" t="s">
        <v>129</v>
      </c>
      <c r="G8" s="45" t="s">
        <v>130</v>
      </c>
      <c r="H8" s="45" t="s">
        <v>131</v>
      </c>
      <c r="I8" s="46" t="s">
        <v>132</v>
      </c>
      <c r="J8" s="46" t="s">
        <v>141</v>
      </c>
      <c r="K8" s="46" t="s">
        <v>142</v>
      </c>
    </row>
    <row r="9" spans="1:11" x14ac:dyDescent="0.25">
      <c r="A9" s="29">
        <v>41596</v>
      </c>
      <c r="B9" s="15" t="s">
        <v>122</v>
      </c>
      <c r="C9" s="15" t="s">
        <v>146</v>
      </c>
      <c r="D9" s="51">
        <v>11800</v>
      </c>
      <c r="E9" s="48"/>
      <c r="F9" s="52"/>
      <c r="G9" s="52"/>
      <c r="H9" s="53"/>
      <c r="I9" s="51">
        <v>11800</v>
      </c>
      <c r="J9" s="53"/>
      <c r="K9" s="48"/>
    </row>
    <row r="10" spans="1:11" x14ac:dyDescent="0.25">
      <c r="A10" s="47">
        <v>41277</v>
      </c>
      <c r="B10" s="48" t="s">
        <v>11</v>
      </c>
      <c r="C10" s="48" t="s">
        <v>7</v>
      </c>
      <c r="D10" s="51">
        <v>5074</v>
      </c>
      <c r="E10" s="54"/>
      <c r="F10" s="48"/>
      <c r="G10" s="55"/>
      <c r="H10" s="53"/>
      <c r="I10" s="51">
        <v>5074</v>
      </c>
      <c r="J10" s="53"/>
      <c r="K10" s="48"/>
    </row>
    <row r="11" spans="1:11" x14ac:dyDescent="0.25">
      <c r="A11" s="47"/>
      <c r="B11" s="48"/>
      <c r="C11" s="48"/>
      <c r="D11" s="51"/>
      <c r="E11" s="55"/>
      <c r="F11" s="55"/>
      <c r="G11" s="55"/>
      <c r="H11" s="54"/>
      <c r="I11" s="54"/>
      <c r="J11" s="56"/>
      <c r="K11" s="48"/>
    </row>
    <row r="12" spans="1:11" x14ac:dyDescent="0.25">
      <c r="A12" s="47"/>
      <c r="B12" s="48"/>
      <c r="C12" s="48"/>
      <c r="D12" s="51"/>
      <c r="E12" s="55"/>
      <c r="F12" s="55"/>
      <c r="G12" s="55"/>
      <c r="H12" s="54"/>
      <c r="I12" s="54"/>
      <c r="J12" s="56"/>
      <c r="K12" s="48"/>
    </row>
    <row r="13" spans="1:11" x14ac:dyDescent="0.25">
      <c r="A13" s="47">
        <v>41757</v>
      </c>
      <c r="B13" s="48" t="s">
        <v>143</v>
      </c>
      <c r="C13" s="50" t="s">
        <v>147</v>
      </c>
      <c r="D13" s="51">
        <v>2073.5</v>
      </c>
      <c r="E13" s="51">
        <v>2073.5</v>
      </c>
      <c r="F13" s="48"/>
      <c r="G13" s="53"/>
      <c r="H13" s="54"/>
      <c r="I13" s="54"/>
      <c r="J13" s="57"/>
      <c r="K13" s="48"/>
    </row>
    <row r="14" spans="1:11" x14ac:dyDescent="0.25">
      <c r="A14" s="47">
        <v>41757</v>
      </c>
      <c r="B14" s="49" t="s">
        <v>143</v>
      </c>
      <c r="C14" s="49" t="s">
        <v>148</v>
      </c>
      <c r="D14" s="51">
        <v>33498.54</v>
      </c>
      <c r="E14" s="51">
        <v>33498.54</v>
      </c>
      <c r="F14" s="48"/>
      <c r="G14" s="53"/>
      <c r="H14" s="54"/>
      <c r="I14" s="54"/>
      <c r="J14" s="55"/>
      <c r="K14" s="48"/>
    </row>
    <row r="15" spans="1:11" x14ac:dyDescent="0.25">
      <c r="A15" s="47"/>
      <c r="B15" s="48"/>
      <c r="C15" s="48"/>
      <c r="D15" s="51"/>
      <c r="E15" s="51"/>
      <c r="F15" s="48"/>
      <c r="G15" s="53"/>
      <c r="H15" s="54"/>
      <c r="I15" s="54"/>
      <c r="J15" s="55"/>
      <c r="K15" s="48"/>
    </row>
    <row r="16" spans="1:11" x14ac:dyDescent="0.25">
      <c r="A16" s="47"/>
      <c r="B16" s="48"/>
      <c r="C16" s="50"/>
      <c r="D16" s="51"/>
      <c r="E16" s="51"/>
      <c r="F16" s="48"/>
      <c r="G16" s="53"/>
      <c r="H16" s="54"/>
      <c r="I16" s="54"/>
      <c r="J16" s="55"/>
      <c r="K16" s="48"/>
    </row>
    <row r="17" spans="1:11" x14ac:dyDescent="0.25">
      <c r="A17" s="47">
        <v>41730</v>
      </c>
      <c r="B17" s="48" t="s">
        <v>154</v>
      </c>
      <c r="C17" s="50" t="s">
        <v>155</v>
      </c>
      <c r="D17" s="51">
        <v>118000</v>
      </c>
      <c r="E17" s="51">
        <v>59000</v>
      </c>
      <c r="F17" s="58">
        <v>59000</v>
      </c>
      <c r="G17" s="53"/>
      <c r="H17" s="54"/>
      <c r="I17" s="54"/>
      <c r="J17" s="55"/>
      <c r="K17" s="48"/>
    </row>
    <row r="18" spans="1:11" x14ac:dyDescent="0.25">
      <c r="A18" s="47"/>
      <c r="B18" s="48"/>
      <c r="C18" s="50"/>
      <c r="D18" s="51"/>
      <c r="E18" s="51"/>
      <c r="F18" s="48"/>
      <c r="G18" s="53"/>
      <c r="H18" s="54"/>
      <c r="I18" s="54"/>
      <c r="J18" s="55"/>
      <c r="K18" s="48"/>
    </row>
    <row r="19" spans="1:11" x14ac:dyDescent="0.25">
      <c r="A19" s="47"/>
      <c r="B19" s="48"/>
      <c r="C19" s="50"/>
      <c r="D19" s="51"/>
      <c r="E19" s="51"/>
      <c r="F19" s="48"/>
      <c r="G19" s="53"/>
      <c r="H19" s="54"/>
      <c r="I19" s="54"/>
      <c r="J19" s="55"/>
      <c r="K19" s="48"/>
    </row>
    <row r="20" spans="1:11" x14ac:dyDescent="0.25">
      <c r="A20" s="47"/>
      <c r="B20" s="48"/>
      <c r="C20" s="50"/>
      <c r="D20" s="51"/>
      <c r="E20" s="51"/>
      <c r="F20" s="48"/>
      <c r="G20" s="53"/>
      <c r="H20" s="54"/>
      <c r="I20" s="54"/>
      <c r="J20" s="55"/>
      <c r="K20" s="48"/>
    </row>
    <row r="21" spans="1:11" x14ac:dyDescent="0.25">
      <c r="A21" s="47">
        <v>41738</v>
      </c>
      <c r="B21" s="48" t="s">
        <v>144</v>
      </c>
      <c r="C21" s="48" t="s">
        <v>158</v>
      </c>
      <c r="D21" s="51">
        <v>168535.64</v>
      </c>
      <c r="E21" s="51">
        <v>168535.64</v>
      </c>
      <c r="F21" s="48"/>
      <c r="G21" s="53"/>
      <c r="H21" s="54"/>
      <c r="I21" s="54"/>
      <c r="J21" s="55"/>
      <c r="K21" s="48"/>
    </row>
    <row r="22" spans="1:11" x14ac:dyDescent="0.25">
      <c r="A22" s="47">
        <v>41744</v>
      </c>
      <c r="B22" s="48" t="s">
        <v>145</v>
      </c>
      <c r="C22" s="50" t="s">
        <v>149</v>
      </c>
      <c r="D22" s="51">
        <v>2500</v>
      </c>
      <c r="E22" s="51">
        <v>2500</v>
      </c>
      <c r="F22" s="48"/>
      <c r="G22" s="53"/>
      <c r="H22" s="54"/>
      <c r="I22" s="54"/>
      <c r="J22" s="55"/>
      <c r="K22" s="48"/>
    </row>
    <row r="23" spans="1:11" x14ac:dyDescent="0.25">
      <c r="A23" s="47"/>
      <c r="B23" s="48"/>
      <c r="C23" s="50"/>
      <c r="D23" s="51"/>
      <c r="E23" s="51"/>
      <c r="F23" s="48"/>
      <c r="G23" s="53"/>
      <c r="H23" s="54"/>
      <c r="I23" s="54"/>
      <c r="J23" s="56"/>
      <c r="K23" s="48"/>
    </row>
    <row r="24" spans="1:11" x14ac:dyDescent="0.25">
      <c r="A24" s="47">
        <v>41730</v>
      </c>
      <c r="B24" s="48" t="s">
        <v>20</v>
      </c>
      <c r="C24" s="48" t="s">
        <v>150</v>
      </c>
      <c r="D24" s="51">
        <v>7000</v>
      </c>
      <c r="E24" s="51">
        <v>7000</v>
      </c>
      <c r="F24" s="53"/>
      <c r="G24" s="52"/>
      <c r="H24" s="52"/>
      <c r="I24" s="52"/>
      <c r="J24" s="53"/>
      <c r="K24" s="48"/>
    </row>
    <row r="25" spans="1:11" x14ac:dyDescent="0.25">
      <c r="A25" s="47"/>
      <c r="B25" s="48"/>
      <c r="C25" s="48"/>
      <c r="D25" s="51"/>
      <c r="E25" s="51"/>
      <c r="F25" s="53"/>
      <c r="G25" s="52"/>
      <c r="H25" s="52"/>
      <c r="I25" s="52"/>
      <c r="J25" s="53"/>
      <c r="K25" s="48"/>
    </row>
    <row r="26" spans="1:11" x14ac:dyDescent="0.25">
      <c r="A26" s="47"/>
      <c r="B26" s="48"/>
      <c r="C26" s="50"/>
      <c r="D26" s="51"/>
      <c r="E26" s="51"/>
      <c r="F26" s="53"/>
      <c r="G26" s="52"/>
      <c r="H26" s="52"/>
      <c r="I26" s="52"/>
      <c r="J26" s="53"/>
      <c r="K26" s="48"/>
    </row>
    <row r="27" spans="1:11" x14ac:dyDescent="0.25">
      <c r="A27" s="47"/>
      <c r="B27" s="48"/>
      <c r="C27" s="50"/>
      <c r="D27" s="51"/>
      <c r="E27" s="51"/>
      <c r="F27" s="53"/>
      <c r="G27" s="52"/>
      <c r="H27" s="52"/>
      <c r="I27" s="52"/>
      <c r="J27" s="53"/>
      <c r="K27" s="48"/>
    </row>
    <row r="28" spans="1:11" x14ac:dyDescent="0.25">
      <c r="A28" s="47">
        <v>41758</v>
      </c>
      <c r="B28" s="48" t="s">
        <v>156</v>
      </c>
      <c r="C28" s="50" t="s">
        <v>157</v>
      </c>
      <c r="D28" s="51">
        <v>9959.2000000000007</v>
      </c>
      <c r="E28" s="51">
        <v>9959.2000000000007</v>
      </c>
      <c r="F28" s="53"/>
      <c r="G28" s="52"/>
      <c r="H28" s="52"/>
      <c r="I28" s="52"/>
      <c r="J28" s="53"/>
      <c r="K28" s="48"/>
    </row>
    <row r="29" spans="1:11" ht="15.75" thickBot="1" x14ac:dyDescent="0.3">
      <c r="A29" s="47"/>
      <c r="B29" s="48"/>
      <c r="C29" s="50"/>
      <c r="D29" s="51"/>
      <c r="E29" s="51"/>
      <c r="F29" s="53"/>
      <c r="G29" s="52"/>
      <c r="H29" s="52"/>
      <c r="I29" s="52"/>
      <c r="J29" s="53"/>
      <c r="K29" s="48"/>
    </row>
    <row r="30" spans="1:11" ht="15.75" thickBot="1" x14ac:dyDescent="0.3">
      <c r="A30" s="80" t="s">
        <v>17</v>
      </c>
      <c r="B30" s="81"/>
      <c r="C30" s="81"/>
      <c r="D30" s="35">
        <f>SUM(D9:D29)</f>
        <v>358440.88000000006</v>
      </c>
      <c r="E30" s="35">
        <f>SUM(E9:E29)</f>
        <v>282566.88000000006</v>
      </c>
      <c r="F30" s="35">
        <f>SUM(F11:F29)</f>
        <v>59000</v>
      </c>
      <c r="G30" s="35">
        <f>SUM(G9:G29)</f>
        <v>0</v>
      </c>
      <c r="H30" s="35">
        <f>SUM(H9:H29)</f>
        <v>0</v>
      </c>
      <c r="I30" s="35">
        <f>SUM(I9:I29)</f>
        <v>16874</v>
      </c>
      <c r="J30" s="35">
        <f>SUM(J9:J29)</f>
        <v>0</v>
      </c>
      <c r="K30" s="35"/>
    </row>
    <row r="32" spans="1:11" x14ac:dyDescent="0.25">
      <c r="A32" s="43" t="s">
        <v>134</v>
      </c>
      <c r="B32" s="43"/>
      <c r="E32" s="43" t="s">
        <v>151</v>
      </c>
      <c r="F32" s="43"/>
    </row>
    <row r="33" spans="1:6" x14ac:dyDescent="0.25">
      <c r="A33" s="44" t="s">
        <v>135</v>
      </c>
      <c r="B33" s="44"/>
      <c r="E33" s="44" t="s">
        <v>152</v>
      </c>
      <c r="F33" s="44"/>
    </row>
    <row r="34" spans="1:6" x14ac:dyDescent="0.25">
      <c r="A34" s="44" t="s">
        <v>136</v>
      </c>
      <c r="B34" s="44"/>
      <c r="E34" s="44" t="s">
        <v>153</v>
      </c>
      <c r="F34" s="44"/>
    </row>
    <row r="35" spans="1:6" x14ac:dyDescent="0.25">
      <c r="A35" s="43" t="s">
        <v>137</v>
      </c>
      <c r="B35" s="43"/>
      <c r="E35" s="43" t="s">
        <v>137</v>
      </c>
      <c r="F35" s="43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OCTUBRE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Mejía</cp:lastModifiedBy>
  <cp:lastPrinted>2024-03-07T14:20:04Z</cp:lastPrinted>
  <dcterms:created xsi:type="dcterms:W3CDTF">2013-09-25T19:10:54Z</dcterms:created>
  <dcterms:modified xsi:type="dcterms:W3CDTF">2024-03-07T14:21:29Z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